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5315" windowHeight="9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</workbook>
</file>

<file path=xl/calcChain.xml><?xml version="1.0" encoding="utf-8"?>
<calcChain xmlns="http://schemas.openxmlformats.org/spreadsheetml/2006/main">
  <c r="I10" i="1" l="1"/>
  <c r="G8" i="1" l="1"/>
  <c r="G9" i="1"/>
  <c r="G7" i="1"/>
  <c r="I8" i="1" l="1"/>
  <c r="J7" i="1" l="1"/>
  <c r="J8" i="1"/>
  <c r="J9" i="1"/>
  <c r="J10" i="1" l="1"/>
  <c r="I11" i="1" s="1"/>
</calcChain>
</file>

<file path=xl/sharedStrings.xml><?xml version="1.0" encoding="utf-8"?>
<sst xmlns="http://schemas.openxmlformats.org/spreadsheetml/2006/main" count="48" uniqueCount="44">
  <si>
    <t>СПЕЦИФИКАЦИЯ</t>
  </si>
  <si>
    <t>ЛОТ №</t>
  </si>
  <si>
    <t>№ п.п.</t>
  </si>
  <si>
    <t>Код продукта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</si>
  <si>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</si>
  <si>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</si>
  <si>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</si>
  <si>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</si>
  <si>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рубkи РФ</t>
  </si>
  <si>
    <t>Адрес поставки</t>
  </si>
  <si>
    <t>2 кв.</t>
  </si>
  <si>
    <t>3 кв.</t>
  </si>
  <si>
    <t>Кол-во</t>
  </si>
  <si>
    <t>ИБП APC BACK-UPS CS 500VA/300W</t>
  </si>
  <si>
    <t>Выходная мощность 400-500 ВА. Количество фаз – 1. Входное напряжение – 190-280 В. Выходное напряжение 220В. Время работы при полной нагрузке 3-5 мин. Тип выходных разъемов питания - IEC 320 C13. Количество выходных разъемов питания с питанием от батарей –</t>
  </si>
  <si>
    <t>шт</t>
  </si>
  <si>
    <t>МОДУЛЬ ВЫПРЯМИТЕЛЬНЫЙ 48/1000 (ШТИЛЬ)</t>
  </si>
  <si>
    <t>СИСТЕМА ЭЛЕКТРОПИТАНИЯ PS48-0040-1U (2/1000) TCP/IP</t>
  </si>
  <si>
    <t>Объем может быть изменен на 30% без изменения стоимости единицы</t>
  </si>
  <si>
    <t>Требуемые сроки поставки:</t>
  </si>
  <si>
    <t>Условия доставки: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</si>
  <si>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</si>
  <si>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</si>
  <si>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</si>
  <si>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Контактное лицо по тех. Вопросам</t>
  </si>
  <si>
    <t>Сисиема питания 1U на 2,0 кВт в составе: 2 шт. выпрямительных модуля на выходное напряжение 48 вольт, 1-ph, контроллер PSC-200 с модулем TCP/IP и рисифицированное меню (с интерфейсом RS485, USB, TCP/IP, SNMP), 3 нагрузочных автомата, 2 батарейных автомата, температурный датчик, ПО для конфигурации</t>
  </si>
  <si>
    <t>выпрямительный модуль BML 440021/1 оборудования Штиль</t>
  </si>
  <si>
    <t>итого</t>
  </si>
  <si>
    <t>в том числе НДС</t>
  </si>
  <si>
    <t>Республика Башкортостан, г.Уфа, ул. Каспийская 14 Иксанова Ф.С. 8-905-352-77-79</t>
  </si>
  <si>
    <t xml:space="preserve"> Гарантийные обязательства - 24 месяцев</t>
  </si>
  <si>
    <t>Хайруллин Р.Х.     8-347-250-66-85  8-901-813-93-64     r.hairullin@bashtel.ru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</si>
  <si>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</si>
  <si>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</si>
  <si>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</si>
  <si>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</si>
  <si>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 (декларация соотвествия)</t>
  </si>
  <si>
    <t>Инициатор закупки</t>
  </si>
  <si>
    <t xml:space="preserve"> Яппарова Р.Д. тел.: (347) 221-56-62;  8-901-817-39-50 эл.почта r.yapparova@bashtel.ru
</t>
  </si>
  <si>
    <t>2 квартал до  30 Мая 2014 года;  3 квартал до 30 июля 2014года.</t>
  </si>
  <si>
    <t>приложение 1.2</t>
  </si>
  <si>
    <t>операционная</t>
  </si>
  <si>
    <t>Предельная стоимость лота составляет 276 263,96 руб. (с НДС)</t>
  </si>
  <si>
    <t>гл. энергетик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</si>
</sst>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0"/>
      <name val="Arial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8" xfId="0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8" xfId="0" applyFill="1" applyBorder="1" applyAlignment="1">
      <alignment vertical="top"/>
    </xf>
    <xf numFmtId="0" fontId="0" fillId="0" borderId="8" xfId="0" applyBorder="1" applyAlignment="1">
      <alignment vertical="top"/>
    </xf>
    <xf numFmtId="164" fontId="0" fillId="0" borderId="8" xfId="0" applyNumberFormat="1" applyBorder="1" applyAlignment="1">
      <alignment vertical="top"/>
    </xf>
    <xf numFmtId="4" fontId="0" fillId="0" borderId="0" xfId="0" applyNumberFormat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165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2" xfId="0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/>
    <xf numFmtId="0" fontId="0" fillId="0" borderId="14" xfId="0" applyFont="1" applyBorder="1" applyAlignment="1"/>
    <xf numFmtId="0" fontId="0" fillId="0" borderId="0" xfId="0" applyFont="1" applyBorder="1" applyAlignment="1"/>
    <xf numFmtId="0" fontId="0" fillId="0" borderId="15" xfId="0" applyFont="1" applyBorder="1" applyAlignment="1"/>
    <xf numFmtId="0" fontId="0" fillId="0" borderId="3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6" xfId="0" applyFill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7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view="pageBreakPreview" zoomScale="60" zoomScaleNormal="100" workbookViewId="0">
      <selection activeCell="R8" sqref="R8"/>
    </sheetView>
  </sheetViews>
  <sheetFormatPr defaultRowHeight="15" x14ac:dyDescent="0.25"/>
  <cols>
    <col min="2" max="2" width="39.5703125" customWidth="1"/>
    <col min="3" max="3" width="51.140625" customWidth="1"/>
    <col min="8" max="8" width="19.140625" customWidth="1"/>
    <col min="9" max="9" width="17.85546875" customWidth="1"/>
    <col min="10" max="10" width="15.140625" style="22" customWidth="1"/>
    <col min="11" max="11" width="31.5703125" style="27" customWidth="1"/>
  </cols>
  <sheetData>
    <row r="1" spans="1:14" x14ac:dyDescent="0.25">
      <c r="K1" s="27" t="s">
        <v>40</v>
      </c>
    </row>
    <row r="2" spans="1:14" x14ac:dyDescent="0.25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1"/>
      <c r="M2" s="1"/>
      <c r="N2" s="1"/>
    </row>
    <row r="3" spans="1:14" x14ac:dyDescent="0.25">
      <c r="A3" s="1" t="s">
        <v>1</v>
      </c>
      <c r="B3" s="6">
        <v>1082</v>
      </c>
      <c r="C3" s="1"/>
      <c r="D3" s="1"/>
      <c r="E3" s="1" t="s">
        <v>41</v>
      </c>
      <c r="F3" s="1"/>
      <c r="G3" s="1"/>
      <c r="H3" s="1" t="s">
        <v>43</v>
      </c>
      <c r="I3" s="1"/>
      <c r="L3" s="1"/>
      <c r="M3" s="1"/>
      <c r="N3" s="1"/>
    </row>
    <row r="4" spans="1:14" ht="15" customHeight="1" x14ac:dyDescent="0.25">
      <c r="A4" s="47" t="s">
        <v>2</v>
      </c>
      <c r="B4" s="47" t="s">
        <v>3</v>
      </c>
      <c r="C4" s="47" t="s">
        <v>4</v>
      </c>
      <c r="D4" s="47" t="s">
        <v>5</v>
      </c>
      <c r="E4" s="51"/>
      <c r="F4" s="51"/>
      <c r="G4" s="51"/>
      <c r="H4" s="69" t="s">
        <v>6</v>
      </c>
      <c r="I4" s="67" t="s">
        <v>7</v>
      </c>
      <c r="J4" s="66" t="s">
        <v>8</v>
      </c>
      <c r="K4" s="47" t="s">
        <v>9</v>
      </c>
      <c r="L4" s="1"/>
      <c r="M4" s="1"/>
      <c r="N4" s="1"/>
    </row>
    <row r="5" spans="1:14" ht="57.75" customHeight="1" x14ac:dyDescent="0.25">
      <c r="A5" s="47"/>
      <c r="B5" s="47"/>
      <c r="C5" s="47"/>
      <c r="D5" s="47"/>
      <c r="E5" s="3" t="s">
        <v>10</v>
      </c>
      <c r="F5" s="3" t="s">
        <v>11</v>
      </c>
      <c r="G5" s="3" t="s">
        <v>12</v>
      </c>
      <c r="H5" s="70"/>
      <c r="I5" s="68"/>
      <c r="J5" s="66"/>
      <c r="K5" s="47"/>
      <c r="L5" s="4"/>
      <c r="M5" s="4"/>
      <c r="N5" s="4"/>
    </row>
    <row r="6" spans="1:14" x14ac:dyDescent="0.25">
      <c r="A6" s="2">
        <v>1</v>
      </c>
      <c r="B6" s="2">
        <v>2</v>
      </c>
      <c r="C6" s="11">
        <v>3</v>
      </c>
      <c r="D6" s="2">
        <v>4</v>
      </c>
      <c r="E6" s="2">
        <v>6</v>
      </c>
      <c r="F6" s="2">
        <v>7</v>
      </c>
      <c r="G6" s="2">
        <v>9</v>
      </c>
      <c r="H6" s="2">
        <v>10</v>
      </c>
      <c r="I6" s="2">
        <v>11</v>
      </c>
      <c r="J6" s="23">
        <v>12</v>
      </c>
      <c r="K6" s="28">
        <v>14</v>
      </c>
      <c r="L6" s="1"/>
      <c r="M6" s="1"/>
      <c r="N6" s="1"/>
    </row>
    <row r="7" spans="1:14" s="7" customFormat="1" ht="30" customHeight="1" x14ac:dyDescent="0.25">
      <c r="A7" s="5">
        <v>1</v>
      </c>
      <c r="B7" s="14" t="s">
        <v>16</v>
      </c>
      <c r="C7" s="13" t="s">
        <v>26</v>
      </c>
      <c r="D7" s="5" t="s">
        <v>15</v>
      </c>
      <c r="E7" s="5">
        <v>10</v>
      </c>
      <c r="F7" s="5">
        <v>0</v>
      </c>
      <c r="G7" s="8">
        <f>E7+F7</f>
        <v>10</v>
      </c>
      <c r="H7" s="9">
        <v>13000</v>
      </c>
      <c r="I7" s="9">
        <v>130000</v>
      </c>
      <c r="J7" s="24">
        <f t="shared" ref="J7:J9" si="0">I7*1.18</f>
        <v>153400</v>
      </c>
      <c r="K7" s="71" t="s">
        <v>29</v>
      </c>
    </row>
    <row r="8" spans="1:14" s="7" customFormat="1" ht="105" x14ac:dyDescent="0.25">
      <c r="A8" s="5">
        <v>2</v>
      </c>
      <c r="B8" s="39" t="s">
        <v>17</v>
      </c>
      <c r="C8" s="12" t="s">
        <v>25</v>
      </c>
      <c r="D8" s="10" t="s">
        <v>15</v>
      </c>
      <c r="E8" s="5">
        <v>3</v>
      </c>
      <c r="F8" s="5">
        <v>0</v>
      </c>
      <c r="G8" s="8">
        <f t="shared" ref="G8:G9" si="1">E8+F8</f>
        <v>3</v>
      </c>
      <c r="H8" s="9">
        <v>42333</v>
      </c>
      <c r="I8" s="9">
        <f>G8*H8</f>
        <v>126999</v>
      </c>
      <c r="J8" s="24">
        <f t="shared" si="0"/>
        <v>149858.81999999998</v>
      </c>
      <c r="K8" s="72"/>
    </row>
    <row r="9" spans="1:14" s="7" customFormat="1" ht="105.75" customHeight="1" x14ac:dyDescent="0.25">
      <c r="A9" s="5">
        <v>9</v>
      </c>
      <c r="B9" s="14" t="s">
        <v>13</v>
      </c>
      <c r="C9" s="15" t="s">
        <v>14</v>
      </c>
      <c r="D9" s="5" t="s">
        <v>15</v>
      </c>
      <c r="E9" s="5">
        <v>0</v>
      </c>
      <c r="F9" s="5">
        <v>1</v>
      </c>
      <c r="G9" s="8">
        <f t="shared" si="1"/>
        <v>1</v>
      </c>
      <c r="H9" s="9">
        <v>3456</v>
      </c>
      <c r="I9" s="9">
        <v>3456</v>
      </c>
      <c r="J9" s="24">
        <f t="shared" si="0"/>
        <v>4078.08</v>
      </c>
      <c r="K9" s="72"/>
    </row>
    <row r="10" spans="1:14" s="7" customFormat="1" x14ac:dyDescent="0.25">
      <c r="A10" s="16"/>
      <c r="B10" s="17"/>
      <c r="C10" s="18"/>
      <c r="D10" s="19"/>
      <c r="E10" s="20"/>
      <c r="F10" s="20"/>
      <c r="G10" s="21"/>
      <c r="H10" s="26" t="s">
        <v>27</v>
      </c>
      <c r="I10" s="9">
        <f>SUM(I7:I9)</f>
        <v>260455</v>
      </c>
      <c r="J10" s="24">
        <f>SUM(J7:J9)</f>
        <v>307336.89999999997</v>
      </c>
      <c r="K10" s="29"/>
    </row>
    <row r="11" spans="1:14" s="7" customFormat="1" x14ac:dyDescent="0.25">
      <c r="A11" s="16"/>
      <c r="B11" s="17"/>
      <c r="C11" s="18"/>
      <c r="D11" s="19"/>
      <c r="E11" s="20"/>
      <c r="F11" s="20"/>
      <c r="G11" s="21"/>
      <c r="H11" s="26" t="s">
        <v>28</v>
      </c>
      <c r="I11" s="9">
        <f>J10-I10</f>
        <v>46881.899999999965</v>
      </c>
      <c r="J11" s="25"/>
      <c r="K11" s="29"/>
    </row>
    <row r="12" spans="1:14" x14ac:dyDescent="0.25">
      <c r="A12" s="48" t="s">
        <v>42</v>
      </c>
      <c r="B12" s="49"/>
      <c r="C12" s="49"/>
      <c r="D12" s="49"/>
      <c r="E12" s="49"/>
      <c r="F12" s="49"/>
      <c r="G12" s="49"/>
      <c r="H12" s="49"/>
      <c r="I12" s="49"/>
      <c r="J12" s="49"/>
      <c r="K12" s="50"/>
    </row>
    <row r="13" spans="1:14" x14ac:dyDescent="0.25">
      <c r="A13" s="62" t="s">
        <v>18</v>
      </c>
      <c r="B13" s="63"/>
      <c r="C13" s="63"/>
      <c r="D13" s="63"/>
      <c r="E13" s="63"/>
      <c r="F13" s="63"/>
      <c r="G13" s="63"/>
      <c r="H13" s="63"/>
      <c r="I13" s="63"/>
      <c r="J13" s="63"/>
      <c r="K13" s="64"/>
    </row>
    <row r="14" spans="1:14" s="1" customFormat="1" x14ac:dyDescent="0.25">
      <c r="A14" s="51" t="s">
        <v>19</v>
      </c>
      <c r="B14" s="51"/>
      <c r="C14" s="65" t="s">
        <v>39</v>
      </c>
      <c r="D14" s="65"/>
      <c r="E14" s="65"/>
      <c r="F14" s="65"/>
      <c r="G14" s="65"/>
      <c r="H14" s="65"/>
      <c r="I14" s="65"/>
      <c r="J14" s="65"/>
      <c r="K14" s="65"/>
    </row>
    <row r="15" spans="1:14" s="1" customFormat="1" x14ac:dyDescent="0.25">
      <c r="A15" s="51" t="s">
        <v>20</v>
      </c>
      <c r="B15" s="51"/>
      <c r="C15" s="52" t="s">
        <v>29</v>
      </c>
      <c r="D15" s="52"/>
      <c r="E15" s="52"/>
      <c r="F15" s="52"/>
      <c r="G15" s="52"/>
      <c r="H15" s="52"/>
      <c r="I15" s="52"/>
      <c r="J15" s="52"/>
      <c r="K15" s="52"/>
    </row>
    <row r="16" spans="1:14" s="1" customFormat="1" ht="36" customHeight="1" x14ac:dyDescent="0.25">
      <c r="A16" s="51" t="s">
        <v>21</v>
      </c>
      <c r="B16" s="51"/>
      <c r="C16" s="53" t="s">
        <v>22</v>
      </c>
      <c r="D16" s="53"/>
      <c r="E16" s="53"/>
      <c r="F16" s="53"/>
      <c r="G16" s="53"/>
      <c r="H16" s="53"/>
      <c r="I16" s="53"/>
      <c r="J16" s="53"/>
      <c r="K16" s="53"/>
    </row>
    <row r="17" spans="1:11" s="1" customFormat="1" x14ac:dyDescent="0.25">
      <c r="A17" s="51" t="s">
        <v>23</v>
      </c>
      <c r="B17" s="51"/>
      <c r="C17" s="54" t="s">
        <v>30</v>
      </c>
      <c r="D17" s="55"/>
      <c r="E17" s="55"/>
      <c r="F17" s="55"/>
      <c r="G17" s="55"/>
      <c r="H17" s="55"/>
      <c r="I17" s="55"/>
      <c r="J17" s="55"/>
      <c r="K17" s="56"/>
    </row>
    <row r="18" spans="1:11" s="1" customFormat="1" x14ac:dyDescent="0.25">
      <c r="A18" s="40" t="s">
        <v>23</v>
      </c>
      <c r="B18" s="41"/>
      <c r="C18" s="30" t="s">
        <v>32</v>
      </c>
      <c r="D18" s="31"/>
      <c r="E18" s="31"/>
      <c r="F18" s="31"/>
      <c r="G18" s="31"/>
      <c r="H18" s="31"/>
      <c r="I18" s="31"/>
      <c r="J18" s="31"/>
      <c r="K18" s="32"/>
    </row>
    <row r="19" spans="1:11" s="1" customFormat="1" x14ac:dyDescent="0.25">
      <c r="A19" s="42"/>
      <c r="B19" s="43"/>
      <c r="C19" s="33" t="s">
        <v>33</v>
      </c>
      <c r="D19" s="34"/>
      <c r="E19" s="34"/>
      <c r="F19" s="34"/>
      <c r="G19" s="34"/>
      <c r="H19" s="34"/>
      <c r="I19" s="34"/>
      <c r="J19" s="34"/>
      <c r="K19" s="35"/>
    </row>
    <row r="20" spans="1:11" s="1" customFormat="1" x14ac:dyDescent="0.25">
      <c r="A20" s="42"/>
      <c r="B20" s="43"/>
      <c r="C20" s="33" t="s">
        <v>34</v>
      </c>
      <c r="D20" s="34"/>
      <c r="E20" s="34"/>
      <c r="F20" s="34"/>
      <c r="G20" s="34"/>
      <c r="H20" s="34"/>
      <c r="I20" s="34"/>
      <c r="J20" s="34"/>
      <c r="K20" s="35"/>
    </row>
    <row r="21" spans="1:11" s="1" customFormat="1" x14ac:dyDescent="0.25">
      <c r="A21" s="42"/>
      <c r="B21" s="43"/>
      <c r="C21" s="33" t="s">
        <v>35</v>
      </c>
      <c r="D21" s="34"/>
      <c r="E21" s="34"/>
      <c r="F21" s="34"/>
      <c r="G21" s="34"/>
      <c r="H21" s="34"/>
      <c r="I21" s="34"/>
      <c r="J21" s="34"/>
      <c r="K21" s="35"/>
    </row>
    <row r="22" spans="1:11" s="1" customFormat="1" x14ac:dyDescent="0.25">
      <c r="A22" s="42"/>
      <c r="B22" s="43"/>
      <c r="C22" s="36" t="s">
        <v>36</v>
      </c>
      <c r="D22" s="37"/>
      <c r="E22" s="37"/>
      <c r="F22" s="37"/>
      <c r="G22" s="37"/>
      <c r="H22" s="37"/>
      <c r="I22" s="37"/>
      <c r="J22" s="37"/>
      <c r="K22" s="38"/>
    </row>
    <row r="23" spans="1:11" s="1" customFormat="1" ht="15" customHeight="1" x14ac:dyDescent="0.25">
      <c r="A23" s="60" t="s">
        <v>37</v>
      </c>
      <c r="B23" s="61"/>
      <c r="C23" s="44" t="s">
        <v>38</v>
      </c>
      <c r="D23" s="45"/>
      <c r="E23" s="45"/>
      <c r="F23" s="45"/>
      <c r="G23" s="45"/>
      <c r="H23" s="45"/>
      <c r="I23" s="45"/>
      <c r="J23" s="45"/>
      <c r="K23" s="46"/>
    </row>
    <row r="24" spans="1:11" s="1" customFormat="1" ht="15" customHeight="1" x14ac:dyDescent="0.25">
      <c r="A24" s="58" t="s">
        <v>24</v>
      </c>
      <c r="B24" s="59"/>
      <c r="C24" s="54" t="s">
        <v>31</v>
      </c>
      <c r="D24" s="55"/>
      <c r="E24" s="55"/>
      <c r="F24" s="55"/>
      <c r="G24" s="55"/>
      <c r="H24" s="55"/>
      <c r="I24" s="55"/>
      <c r="J24" s="55"/>
      <c r="K24" s="56"/>
    </row>
  </sheetData>
  <mergeCells count="26">
    <mergeCell ref="A2:K2"/>
    <mergeCell ref="A24:B24"/>
    <mergeCell ref="A14:B14"/>
    <mergeCell ref="A23:B23"/>
    <mergeCell ref="A13:K13"/>
    <mergeCell ref="C14:K14"/>
    <mergeCell ref="C24:K24"/>
    <mergeCell ref="A4:A5"/>
    <mergeCell ref="B4:B5"/>
    <mergeCell ref="C4:C5"/>
    <mergeCell ref="D4:D5"/>
    <mergeCell ref="E4:G4"/>
    <mergeCell ref="J4:J5"/>
    <mergeCell ref="I4:I5"/>
    <mergeCell ref="H4:H5"/>
    <mergeCell ref="K7:K9"/>
    <mergeCell ref="A18:B22"/>
    <mergeCell ref="C23:K23"/>
    <mergeCell ref="K4:K5"/>
    <mergeCell ref="A12:K12"/>
    <mergeCell ref="A15:B15"/>
    <mergeCell ref="C15:K15"/>
    <mergeCell ref="A16:B16"/>
    <mergeCell ref="C16:K16"/>
    <mergeCell ref="A17:B17"/>
    <mergeCell ref="C17:K17"/>
  </mergeCells>
  <pageMargins left="0.7" right="0.7" top="0.75" bottom="0.75" header="0.3" footer="0.3"/>
  <pageSetup paperSize="9" scale="5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2014-01-24T07:40:49Z</cp:lastPrinted>
  <dcterms:created xsi:type="dcterms:W3CDTF">2014-01-20T10:28:46Z</dcterms:created>
  <dcterms:modified xsi:type="dcterms:W3CDTF">2014-01-24T10:01:54Z</dcterms:modified>
</cp:coreProperties>
</file>